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 calcOnSave="0"/>
</workbook>
</file>

<file path=xl/calcChain.xml><?xml version="1.0" encoding="utf-8"?>
<calcChain xmlns="http://schemas.openxmlformats.org/spreadsheetml/2006/main">
  <c r="C11" i="1" l="1"/>
  <c r="F11" i="1" s="1"/>
  <c r="D10" i="1"/>
  <c r="D12" i="1" s="1"/>
  <c r="D9" i="1"/>
  <c r="F9" i="1" s="1"/>
  <c r="C8" i="1"/>
  <c r="B8" i="1"/>
  <c r="E7" i="1"/>
  <c r="E12" i="1" s="1"/>
  <c r="C6" i="1"/>
  <c r="F6" i="1" s="1"/>
  <c r="C12" i="1" l="1"/>
  <c r="F8" i="1"/>
  <c r="F10" i="1"/>
  <c r="F7" i="1"/>
  <c r="F12" i="1" l="1"/>
</calcChain>
</file>

<file path=xl/sharedStrings.xml><?xml version="1.0" encoding="utf-8"?>
<sst xmlns="http://schemas.openxmlformats.org/spreadsheetml/2006/main" count="17" uniqueCount="17">
  <si>
    <t>№</t>
  </si>
  <si>
    <t>Наименование партнера Фонда</t>
  </si>
  <si>
    <t>Собственные средства</t>
  </si>
  <si>
    <t>Бюджетные средства</t>
  </si>
  <si>
    <t>Средства международных финансовых организаций</t>
  </si>
  <si>
    <t>Всего</t>
  </si>
  <si>
    <t>Программа 
Даму-Микро</t>
  </si>
  <si>
    <t>Программа продуктивной занятости и массового предпринимательства</t>
  </si>
  <si>
    <t>Программа
АБР 
4 транш</t>
  </si>
  <si>
    <t>ТОО МФО Арнур Кредит</t>
  </si>
  <si>
    <t>ТОО МФО КМФ</t>
  </si>
  <si>
    <t>ТОО МФО Ырыс</t>
  </si>
  <si>
    <t>ТОО РИЦ Кызылорда</t>
  </si>
  <si>
    <t>ТОО МФО СЕНIМ-VMY</t>
  </si>
  <si>
    <t>ИТОГО</t>
  </si>
  <si>
    <t>Примечание: Информация по ВСС приведена с учетом первичного и вторичного освоения средств Партнерами</t>
  </si>
  <si>
    <t>Информация о временно свободных средствах в Партнерах Фонда в разрезе программ Фонда по состоянию на 01.06.2019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</si>
</sst>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_-* #,##0.0_р_._-;\-* #,##0.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5" fontId="2" fillId="2" borderId="2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left" indent="1"/>
    </xf>
    <xf numFmtId="165" fontId="5" fillId="0" borderId="1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horizontal="left" indent="1"/>
    </xf>
    <xf numFmtId="4" fontId="5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06.2019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РИЦ КОрда"/>
      <sheetName val="ЫРЫС"/>
      <sheetName val="КМФ"/>
      <sheetName val="СЕНИМ"/>
    </sheetNames>
    <sheetDataSet>
      <sheetData sheetId="0"/>
      <sheetData sheetId="1">
        <row r="5">
          <cell r="C5">
            <v>50131625</v>
          </cell>
        </row>
        <row r="6">
          <cell r="C6">
            <v>10742273</v>
          </cell>
        </row>
        <row r="7">
          <cell r="B7" t="str">
            <v>ТОО МФО Тойота Файнаншл Сервисез Казахстан</v>
          </cell>
          <cell r="C7">
            <v>35774386</v>
          </cell>
        </row>
        <row r="14">
          <cell r="C14">
            <v>807988629</v>
          </cell>
        </row>
        <row r="21">
          <cell r="C21">
            <v>115185339</v>
          </cell>
        </row>
        <row r="22">
          <cell r="C22">
            <v>2811772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8" sqref="B8"/>
    </sheetView>
  </sheetViews>
  <sheetFormatPr defaultRowHeight="15" x14ac:dyDescent="0.25"/>
  <cols>
    <col min="2" max="2" width="36.5703125" customWidth="1"/>
    <col min="3" max="3" width="20.28515625" customWidth="1"/>
    <col min="4" max="4" width="20.42578125" customWidth="1"/>
    <col min="5" max="5" width="35.140625" customWidth="1"/>
    <col min="6" max="6" width="27.7109375" customWidth="1"/>
  </cols>
  <sheetData>
    <row r="1" spans="1:6" x14ac:dyDescent="0.25">
      <c r="B1" t="s">
        <v>16</v>
      </c>
    </row>
    <row r="3" spans="1:6" ht="30" customHeight="1" x14ac:dyDescent="0.25">
      <c r="A3" s="9" t="s">
        <v>0</v>
      </c>
      <c r="B3" s="9" t="s">
        <v>1</v>
      </c>
      <c r="C3" s="1" t="s">
        <v>2</v>
      </c>
      <c r="D3" s="1" t="s">
        <v>3</v>
      </c>
      <c r="E3" s="10" t="s">
        <v>4</v>
      </c>
      <c r="F3" s="9" t="s">
        <v>5</v>
      </c>
    </row>
    <row r="4" spans="1:6" ht="15" customHeight="1" x14ac:dyDescent="0.25">
      <c r="A4" s="9"/>
      <c r="B4" s="9"/>
      <c r="C4" s="11" t="s">
        <v>6</v>
      </c>
      <c r="D4" s="11" t="s">
        <v>7</v>
      </c>
      <c r="E4" s="10"/>
      <c r="F4" s="9"/>
    </row>
    <row r="5" spans="1:6" ht="45" x14ac:dyDescent="0.25">
      <c r="A5" s="9"/>
      <c r="B5" s="9"/>
      <c r="C5" s="12"/>
      <c r="D5" s="12"/>
      <c r="E5" s="2" t="s">
        <v>8</v>
      </c>
      <c r="F5" s="9"/>
    </row>
    <row r="6" spans="1:6" x14ac:dyDescent="0.25">
      <c r="A6" s="3">
        <v>1</v>
      </c>
      <c r="B6" s="4" t="s">
        <v>9</v>
      </c>
      <c r="C6" s="7">
        <f>'[1]свод общий'!C5</f>
        <v>50131625</v>
      </c>
      <c r="D6" s="7"/>
      <c r="E6" s="7"/>
      <c r="F6" s="8">
        <f t="shared" ref="F6:F11" si="0">SUM(C6:E6)</f>
        <v>50131625</v>
      </c>
    </row>
    <row r="7" spans="1:6" x14ac:dyDescent="0.25">
      <c r="A7" s="3">
        <v>2</v>
      </c>
      <c r="B7" s="5" t="s">
        <v>10</v>
      </c>
      <c r="C7" s="7"/>
      <c r="D7" s="7"/>
      <c r="E7" s="7">
        <f>'[1]свод общий'!C14</f>
        <v>807988629</v>
      </c>
      <c r="F7" s="8">
        <f t="shared" si="0"/>
        <v>807988629</v>
      </c>
    </row>
    <row r="8" spans="1:6" x14ac:dyDescent="0.25">
      <c r="A8" s="3">
        <v>3</v>
      </c>
      <c r="B8" s="5" t="str">
        <f>'[1]свод общий'!B7</f>
        <v>ТОО МФО Тойота Файнаншл Сервисез Казахстан</v>
      </c>
      <c r="C8" s="7">
        <f>'[1]свод общий'!C7</f>
        <v>35774386</v>
      </c>
      <c r="D8" s="7"/>
      <c r="E8" s="7"/>
      <c r="F8" s="8">
        <f t="shared" si="0"/>
        <v>35774386</v>
      </c>
    </row>
    <row r="9" spans="1:6" x14ac:dyDescent="0.25">
      <c r="A9" s="3">
        <v>4</v>
      </c>
      <c r="B9" s="5" t="s">
        <v>11</v>
      </c>
      <c r="C9" s="7"/>
      <c r="D9" s="7">
        <f>'[1]свод общий'!C21</f>
        <v>115185339</v>
      </c>
      <c r="E9" s="7"/>
      <c r="F9" s="8">
        <f t="shared" si="0"/>
        <v>115185339</v>
      </c>
    </row>
    <row r="10" spans="1:6" x14ac:dyDescent="0.25">
      <c r="A10" s="3">
        <v>5</v>
      </c>
      <c r="B10" s="5" t="s">
        <v>12</v>
      </c>
      <c r="C10" s="7"/>
      <c r="D10" s="7">
        <f>'[1]свод общий'!C22</f>
        <v>2811772</v>
      </c>
      <c r="E10" s="7"/>
      <c r="F10" s="8">
        <f t="shared" si="0"/>
        <v>2811772</v>
      </c>
    </row>
    <row r="11" spans="1:6" x14ac:dyDescent="0.25">
      <c r="A11" s="3">
        <v>6</v>
      </c>
      <c r="B11" s="5" t="s">
        <v>13</v>
      </c>
      <c r="C11" s="7">
        <f>'[1]свод общий'!C6</f>
        <v>10742273</v>
      </c>
      <c r="D11" s="7"/>
      <c r="E11" s="7"/>
      <c r="F11" s="8">
        <f t="shared" si="0"/>
        <v>10742273</v>
      </c>
    </row>
    <row r="12" spans="1:6" x14ac:dyDescent="0.25">
      <c r="A12" s="3"/>
      <c r="B12" s="6" t="s">
        <v>14</v>
      </c>
      <c r="C12" s="8">
        <f>SUM(C6:C11)</f>
        <v>96648284</v>
      </c>
      <c r="D12" s="8">
        <f>SUM(D6:D11)</f>
        <v>117997111</v>
      </c>
      <c r="E12" s="8">
        <f>SUM(E6:E11)</f>
        <v>807988629</v>
      </c>
      <c r="F12" s="8">
        <f>SUM(F6:F11)</f>
        <v>1022634024</v>
      </c>
    </row>
    <row r="13" spans="1:6" x14ac:dyDescent="0.25">
      <c r="A13" s="3"/>
      <c r="B13" s="4"/>
      <c r="C13" s="7"/>
      <c r="D13" s="7"/>
      <c r="E13" s="7"/>
      <c r="F13" s="8"/>
    </row>
    <row r="14" spans="1:6" x14ac:dyDescent="0.25">
      <c r="A14" s="3"/>
      <c r="B14" s="5" t="s">
        <v>15</v>
      </c>
      <c r="C14" s="7"/>
      <c r="D14" s="7"/>
      <c r="E14" s="7"/>
      <c r="F14" s="8">
        <v>28429519035.259991</v>
      </c>
    </row>
  </sheetData>
  <mergeCells count="6">
    <mergeCell ref="A3:A5"/>
    <mergeCell ref="B3:B5"/>
    <mergeCell ref="E3:E4"/>
    <mergeCell ref="F3:F5"/>
    <mergeCell ref="C4:C5"/>
    <mergeCell ref="D4:D5"/>
  </mergeCells>
  <conditionalFormatting sqref="F3">
    <cfRule type="cellIs" priority="2" operator="lessThanOrEqual">
      <formula>0</formula>
    </cfRule>
  </conditionalFormatting>
  <conditionalFormatting sqref="B12">
    <cfRule type="cellIs" priority="1" operator="lessThanOr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2019-06-17T11:12:24Z</dcterms:modified>
</cp:coreProperties>
</file>